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0" windowWidth="20730" windowHeight="10920" activeTab="1"/>
  </bookViews>
  <sheets>
    <sheet name="สถิติด้านคดี" sheetId="1" r:id="rId1"/>
    <sheet name="การตั้งจุดตรวจ" sheetId="2" r:id="rId2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2" l="1"/>
  <c r="G18" i="2"/>
  <c r="F18" i="2"/>
  <c r="E17" i="2"/>
  <c r="D17" i="2"/>
  <c r="E16" i="2"/>
  <c r="D16" i="2" s="1"/>
  <c r="E15" i="2"/>
  <c r="D15" i="2" s="1"/>
  <c r="E14" i="2"/>
  <c r="D14" i="2" s="1"/>
  <c r="D18" i="2" l="1"/>
  <c r="E18" i="2"/>
  <c r="M42" i="1"/>
  <c r="L42" i="1"/>
  <c r="M33" i="1"/>
  <c r="L33" i="1"/>
  <c r="M27" i="1"/>
  <c r="L27" i="1"/>
  <c r="H33" i="1"/>
  <c r="M9" i="1" a="1"/>
  <c r="M9" i="1"/>
  <c r="E33" i="1"/>
  <c r="J9" i="1" a="1"/>
  <c r="J9" i="1"/>
  <c r="G33" i="1"/>
  <c r="L9" i="1" a="1"/>
  <c r="L9" i="1"/>
  <c r="F33" i="1"/>
  <c r="K9" i="1" a="1"/>
  <c r="K9" i="1"/>
  <c r="G9" i="1"/>
  <c r="F9" i="1"/>
  <c r="E9" i="1"/>
  <c r="D9" i="1"/>
  <c r="C9" i="1"/>
  <c r="B9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<sst xmlns="http://schemas.openxmlformats.org/spreadsheetml/2006/main" count="144" uniqueCount="115">
  <si>
    <t>1. ฐานความผิดเกี่ยวกับชีวิต ร่างกาย และเพศ (ภาพรวม)</t>
  </si>
  <si>
    <t>1.1 ฆ่าผู้อื่น</t>
  </si>
  <si>
    <t>1.2 ทำร้ายผู้อื่นถึงแก่ความตาย</t>
  </si>
  <si>
    <t>1.3 พยายามฆ่า</t>
  </si>
  <si>
    <t>1.4 ทำร้ายร่างกาย</t>
  </si>
  <si>
    <t>1.5 ข่มขืนกรำชำเรา</t>
  </si>
  <si>
    <t>1.6 อื่นๆ</t>
  </si>
  <si>
    <t>2. ฐานความผิดเกี่ยวกับทรัพย์ (ภาพรวม)</t>
  </si>
  <si>
    <t>2.1 ปล้นทรัพย์</t>
  </si>
  <si>
    <t>2.2 ชิงทรัพย์</t>
  </si>
  <si>
    <t>2.3 วิ่งราวทรัพย์</t>
  </si>
  <si>
    <t>2.4 ลักทรัพย์</t>
  </si>
  <si>
    <t>2.5 กรรโชกทรัพย์</t>
  </si>
  <si>
    <t>2.6 ฉ้อโกง (ยกเว้นฉ้อโกงที่กระทำผ่านระบบคอมพิวเตอร์)</t>
  </si>
  <si>
    <t>2.7 ยักยอกทรัพย์</t>
  </si>
  <si>
    <t>2.8 ทำให้เสียทรัพย์</t>
  </si>
  <si>
    <t>2.9 รับของโจร</t>
  </si>
  <si>
    <t>2.10 ลักพาเรียกค่าไถ่</t>
  </si>
  <si>
    <t>2.11 วางเพลิง</t>
  </si>
  <si>
    <t>2.12 อื่นๆ</t>
  </si>
  <si>
    <t>ฐานความผิดโจรกรรมรถยนต์</t>
  </si>
  <si>
    <t>ฐานความผิดโจรกรรมรถจักรยานยนต์</t>
  </si>
  <si>
    <t>3. ฐานความผิดพิเศษ (รวมเฉพาะ 3.1 - 3.17)</t>
  </si>
  <si>
    <t>3.1 พ.ร.บ. ป้องกันและปราบปรามการค้ามนุษย์</t>
  </si>
  <si>
    <t>3.2 พ.ร.บ.คุ้มครองเด็ก</t>
  </si>
  <si>
    <t>3.3 พ.ร.บ. ลิขสิทธิ์</t>
  </si>
  <si>
    <t>3.4 พ.ร.บ. สิทธิบัตร</t>
  </si>
  <si>
    <t>3.5 พ.ร.บ. เครื่องหมายการค้า</t>
  </si>
  <si>
    <t>3.6 พ.ร.บ. ว่าด้วยการประทำความผิดทางคอมพิวเตอร์</t>
  </si>
  <si>
    <t xml:space="preserve">3.7 พ.ร.บ. ความผิดเกี่ยวกับบัตรอิเล็กทรอนิกส์ (ป.อาญา ม.269/1 - 269/7) </t>
  </si>
  <si>
    <t>3.8 พ.ร.บ. ป่าไม้</t>
  </si>
  <si>
    <t>3.9 พ.ร.บ. ป่าสงวนแห่งชาติ</t>
  </si>
  <si>
    <t>3.10 พ.ร.บ. อุทยานแห่งชาติ</t>
  </si>
  <si>
    <t>3.11 พ.ร.บ. สงวนและคุ้มครองสัตว์ป่า</t>
  </si>
  <si>
    <t>3.12 พ.ร.บ. ส่งเสวริมและรักษาคุณภาพสิ่งแวดล้อมแห่งชาติ พ.ศ. 2535</t>
  </si>
  <si>
    <t>3.13 พ.ร.บ. ขุดดินและถมดิน</t>
  </si>
  <si>
    <t>3.14 พ.ร.บ. ศุลกากร</t>
  </si>
  <si>
    <t>รับแจ้ง</t>
  </si>
  <si>
    <t>คดี</t>
  </si>
  <si>
    <t>คน</t>
  </si>
  <si>
    <t>เป้าหมาย</t>
  </si>
  <si>
    <t>(%)</t>
  </si>
  <si>
    <t>ผลการปฏิบัติ</t>
  </si>
  <si>
    <t>(ราย)</t>
  </si>
  <si>
    <t>ร้อยละ</t>
  </si>
  <si>
    <t xml:space="preserve">                            จับกุม</t>
  </si>
  <si>
    <t xml:space="preserve">     อัตราความผิดต่อประชากร</t>
  </si>
  <si>
    <t xml:space="preserve">     จำนวนจับกุม</t>
  </si>
  <si>
    <t xml:space="preserve">                                         ประเภทความผิด</t>
  </si>
  <si>
    <t xml:space="preserve">                                    ประเภทความผิด</t>
  </si>
  <si>
    <t xml:space="preserve">                 จับกุม</t>
  </si>
  <si>
    <t>3. ฐานความผิดพิเศษ (ต่อ)</t>
  </si>
  <si>
    <t>3.15 พ.ร.บ. ป้องกันแลปราบปรามการฟอกเงิน พ.ศ. 2542</t>
  </si>
  <si>
    <t>3.16 พ.ร.บ. ห้ามเรียกดอกเบี้ยเกินอัตรา</t>
  </si>
  <si>
    <t>3.17 พ.ร.บ. ทวงถามหนี้</t>
  </si>
  <si>
    <t>ฐานความผิดฉ้อโกงที่กระทำผ่านระบบคอมพิวเตอร์</t>
  </si>
  <si>
    <t>(คดี)</t>
  </si>
  <si>
    <t xml:space="preserve">         จับกุม</t>
  </si>
  <si>
    <t xml:space="preserve">                            ประเภทความผิด</t>
  </si>
  <si>
    <t>4. คดีความผิดที่รัฐเป็นผู้สียหาย (รวม 4.1 - 4.9)</t>
  </si>
  <si>
    <t>4.1 ยาเสพติด (รวม 4.1.1 - 4.1.9)</t>
  </si>
  <si>
    <t>4.1.1 ผลิต</t>
  </si>
  <si>
    <t>4.1.2 นำเข้า</t>
  </si>
  <si>
    <t>4.1.3 ส่งออก</t>
  </si>
  <si>
    <t>4.1.4 จำหน่าย</t>
  </si>
  <si>
    <t>4.1.5 ครอบครองเพื่อจำหน่าย</t>
  </si>
  <si>
    <t>4.1.6 ครอบครอง</t>
  </si>
  <si>
    <t>4.1.7 ครอบครองเพื่อเสพ</t>
  </si>
  <si>
    <t>4.1.8 เสพยาเสพติด</t>
  </si>
  <si>
    <t>4.1.9 อื่นๆ</t>
  </si>
  <si>
    <t>4.2.1 อาวุธปืนสงคราม (ไม่สามารถออกใบอนุญาตได้)</t>
  </si>
  <si>
    <t>4.2.2 อาวุธปืนธรรมดา (ไม่มีทะเบียน)</t>
  </si>
  <si>
    <t>4.2.3 อาวุธปืนธรรมดา (มีทะเบียน)</t>
  </si>
  <si>
    <t>4.2.4 วัตถุระเบิด</t>
  </si>
  <si>
    <t>4.2.5 อื่นๆ</t>
  </si>
  <si>
    <t>4.3 การพนัน (รวม 4.3.1 4.3.4)</t>
  </si>
  <si>
    <t>4.3.1 บ่อนการพนัน (เล่นการพนัน นับตั้งแต่ 20 คนขึ้นไป)</t>
  </si>
  <si>
    <t>4.3.2 สลากกินรวบ</t>
  </si>
  <si>
    <t>4.3.3 ทายผลฟุตบอล</t>
  </si>
  <si>
    <t>4.3.4 การพนักอื่นๆ</t>
  </si>
  <si>
    <t>4.4 ความผิดเกี่ยวกับวัสดุ สื่อสิ่งพิมพ์ลามกอนาจาร</t>
  </si>
  <si>
    <t>4.5 ความผิดเกี่ยวกับ พ.ร.บ. คนเข้าเมือง</t>
  </si>
  <si>
    <t>4.6 ความผิดเกี่ยวกับการป้องกันและปราบปรามการค้าประเวณี</t>
  </si>
  <si>
    <t>4.7 ความผิดเกี่ยวกับสถานบริการ</t>
  </si>
  <si>
    <t>4.8 ความผิดเกี่ยวกับการควบคุมเครื่องดื่มแอลกอฮอล์ (รวม 4.8.1 - 4.8.2)</t>
  </si>
  <si>
    <t>4.8.1 พ.ร.บ. ควบคุมเครื่องดื่มแอลกอฮอล์ พ.ศ. 2551</t>
  </si>
  <si>
    <t>4.8.2 พ.ร.บ.สุรา พ.ศ. 2493</t>
  </si>
  <si>
    <t>4.9 พรก.การบริหารราชการในสถานการณ์ฉุกเฉิน พ.ศ. 2548</t>
  </si>
  <si>
    <t>ฐานความผิดการพนันที่กระทำผ่านรนะบบคอมพิวเตอร์</t>
  </si>
  <si>
    <t>4.2 อาวุธปืนและวัตถุระเบิด (รวม 4.2.1 - 4.2.5)</t>
  </si>
  <si>
    <t xml:space="preserve">
ข้อมูลผลการดำเนินงานในเชิงสถิติ การตั้งจุดตรวจ จุดสกัด  
ประจำปีงบประมาณ พ.ศ. 2567 สถานีตำรวจภูธรเหล่าต่างคำ
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</si>
  <si>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</si>
  <si>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</si>
  <si>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</si>
  <si>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</si>
  <si>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</si>
  <si>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</si>
  <si>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</si>
  <si>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>เปรียบเทียบปรับ</t>
  </si>
  <si>
    <t xml:space="preserve">             (ราย)</t>
  </si>
  <si>
    <t xml:space="preserve">          (ราย)</t>
  </si>
  <si>
    <t>ตุลาคม 2566</t>
  </si>
  <si>
    <t xml:space="preserve"> จุด สามแยก รพ.สต.สร้างนางขาว</t>
  </si>
  <si>
    <t>พฤศจิกายน 2566</t>
  </si>
  <si>
    <t>ธันวาคม 2566</t>
  </si>
  <si>
    <t>มกราคม 2567</t>
  </si>
  <si>
    <t>กุมภาพันธ์ 2567</t>
  </si>
  <si>
    <t>มีนาคม 2567</t>
  </si>
  <si>
    <t>รวม</t>
  </si>
  <si>
    <t xml:space="preserve">                                                                                                                                                                                           สถานีตำรวจภูธรเหล่าต่างคำ</t>
  </si>
  <si>
    <t xml:space="preserve">                                                                                                                                                     ข้อมูลการดำเนินงานในเชิงสถิติ ด้านคดีอาญา 4 กลุ่ม ตามระบบ CRIMES</t>
  </si>
  <si>
    <t>ไม่มีการตั้งจดตรวจ</t>
  </si>
  <si>
    <t>ข้อมูล ณ วันที่ 1 - 31 มีนาคม 2567</t>
  </si>
  <si>
    <t xml:space="preserve">                                                                                                                                                                         ประจำเดือนมีนาคม ประจำปีงบประมาณ พ.ศ. 2567</t>
  </si>
  <si>
    <r>
      <t xml:space="preserve">ผลการดำเนินงานในการตั้งจุดตรวจ จุดสกัด   
ข้อมูล  ณ  เดือน  มีนาคม  2566 </t>
    </r>
    <r>
      <rPr>
        <b/>
        <sz val="22"/>
        <color rgb="FFFF0000"/>
        <rFont val="Angsana New"/>
        <family val="1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</si>
</sst>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Angsana New"/>
      <family val="1"/>
    </font>
    <font>
      <sz val="16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8"/>
      <color theme="1"/>
      <name val="Angsana New"/>
      <family val="1"/>
    </font>
    <font>
      <b/>
      <sz val="22"/>
      <color theme="1"/>
      <name val="Angsana New"/>
      <family val="1"/>
    </font>
    <font>
      <sz val="22"/>
      <color theme="1"/>
      <name val="Angsana New"/>
      <family val="1"/>
    </font>
    <font>
      <sz val="11"/>
      <name val="Angsana New"/>
      <family val="1"/>
    </font>
    <font>
      <b/>
      <sz val="22"/>
      <color rgb="FFFF000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3" xfId="0" applyFont="1" applyBorder="1"/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/>
    <xf numFmtId="0" fontId="3" fillId="0" borderId="9" xfId="0" applyFont="1" applyBorder="1" applyAlignment="1"/>
    <xf numFmtId="0" fontId="3" fillId="0" borderId="9" xfId="0" applyFont="1" applyBorder="1" applyAlignment="1">
      <alignment horizontal="center"/>
    </xf>
    <xf numFmtId="49" fontId="1" fillId="0" borderId="1" xfId="0" applyNumberFormat="1" applyFont="1" applyBorder="1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6" fillId="0" borderId="0" xfId="0" applyFont="1"/>
    <xf numFmtId="0" fontId="6" fillId="2" borderId="8" xfId="0" applyFont="1" applyFill="1" applyBorder="1"/>
    <xf numFmtId="0" fontId="6" fillId="2" borderId="8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left"/>
    </xf>
    <xf numFmtId="0" fontId="6" fillId="2" borderId="2" xfId="0" applyFont="1" applyFill="1" applyBorder="1"/>
    <xf numFmtId="0" fontId="6" fillId="2" borderId="4" xfId="0" applyFont="1" applyFill="1" applyBorder="1"/>
    <xf numFmtId="0" fontId="6" fillId="2" borderId="10" xfId="0" applyFont="1" applyFill="1" applyBorder="1"/>
    <xf numFmtId="0" fontId="6" fillId="2" borderId="11" xfId="0" applyFont="1" applyFill="1" applyBorder="1"/>
    <xf numFmtId="0" fontId="6" fillId="2" borderId="12" xfId="0" applyFont="1" applyFill="1" applyBorder="1"/>
    <xf numFmtId="0" fontId="7" fillId="0" borderId="0" xfId="0" applyFont="1"/>
    <xf numFmtId="0" fontId="6" fillId="2" borderId="9" xfId="0" applyFont="1" applyFill="1" applyBorder="1"/>
    <xf numFmtId="0" fontId="6" fillId="2" borderId="9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5" xfId="0" applyFont="1" applyFill="1" applyBorder="1"/>
    <xf numFmtId="0" fontId="6" fillId="2" borderId="7" xfId="0" applyFont="1" applyFill="1" applyBorder="1"/>
    <xf numFmtId="0" fontId="6" fillId="3" borderId="1" xfId="0" applyFont="1" applyFill="1" applyBorder="1"/>
    <xf numFmtId="0" fontId="6" fillId="3" borderId="10" xfId="0" applyFont="1" applyFill="1" applyBorder="1"/>
    <xf numFmtId="0" fontId="6" fillId="3" borderId="12" xfId="0" applyFont="1" applyFill="1" applyBorder="1"/>
    <xf numFmtId="0" fontId="7" fillId="0" borderId="13" xfId="0" applyFont="1" applyBorder="1"/>
    <xf numFmtId="0" fontId="7" fillId="0" borderId="14" xfId="0" applyFont="1" applyBorder="1"/>
    <xf numFmtId="0" fontId="7" fillId="0" borderId="15" xfId="0" applyFont="1" applyBorder="1"/>
    <xf numFmtId="0" fontId="7" fillId="4" borderId="1" xfId="0" applyFont="1" applyFill="1" applyBorder="1"/>
    <xf numFmtId="0" fontId="7" fillId="2" borderId="3" xfId="0" applyFont="1" applyFill="1" applyBorder="1"/>
    <xf numFmtId="0" fontId="7" fillId="2" borderId="4" xfId="0" applyFont="1" applyFill="1" applyBorder="1"/>
    <xf numFmtId="0" fontId="7" fillId="2" borderId="6" xfId="0" applyFont="1" applyFill="1" applyBorder="1"/>
    <xf numFmtId="0" fontId="7" fillId="2" borderId="7" xfId="0" applyFont="1" applyFill="1" applyBorder="1"/>
    <xf numFmtId="0" fontId="6" fillId="3" borderId="11" xfId="0" applyFont="1" applyFill="1" applyBorder="1"/>
    <xf numFmtId="0" fontId="7" fillId="0" borderId="0" xfId="0" applyFont="1" applyBorder="1"/>
    <xf numFmtId="0" fontId="6" fillId="4" borderId="1" xfId="0" applyFont="1" applyFill="1" applyBorder="1"/>
    <xf numFmtId="0" fontId="7" fillId="4" borderId="10" xfId="0" applyFont="1" applyFill="1" applyBorder="1"/>
    <xf numFmtId="0" fontId="7" fillId="4" borderId="12" xfId="0" applyFont="1" applyFill="1" applyBorder="1"/>
    <xf numFmtId="0" fontId="6" fillId="4" borderId="9" xfId="0" applyFont="1" applyFill="1" applyBorder="1"/>
    <xf numFmtId="0" fontId="7" fillId="4" borderId="9" xfId="0" applyFont="1" applyFill="1" applyBorder="1"/>
    <xf numFmtId="0" fontId="7" fillId="4" borderId="5" xfId="0" applyFont="1" applyFill="1" applyBorder="1"/>
    <xf numFmtId="0" fontId="7" fillId="4" borderId="7" xfId="0" applyFont="1" applyFill="1" applyBorder="1"/>
    <xf numFmtId="0" fontId="7" fillId="3" borderId="11" xfId="0" applyFont="1" applyFill="1" applyBorder="1"/>
    <xf numFmtId="0" fontId="7" fillId="3" borderId="12" xfId="0" applyFont="1" applyFill="1" applyBorder="1"/>
    <xf numFmtId="0" fontId="6" fillId="3" borderId="14" xfId="0" applyFont="1" applyFill="1" applyBorder="1"/>
    <xf numFmtId="0" fontId="6" fillId="3" borderId="0" xfId="0" applyFont="1" applyFill="1" applyBorder="1"/>
    <xf numFmtId="0" fontId="6" fillId="3" borderId="15" xfId="0" applyFont="1" applyFill="1" applyBorder="1"/>
    <xf numFmtId="0" fontId="6" fillId="3" borderId="13" xfId="0" applyFont="1" applyFill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4" borderId="11" xfId="0" applyFont="1" applyFill="1" applyBorder="1"/>
    <xf numFmtId="0" fontId="7" fillId="0" borderId="9" xfId="0" applyFont="1" applyBorder="1"/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/>
    <xf numFmtId="0" fontId="8" fillId="0" borderId="1" xfId="0" applyFont="1" applyBorder="1"/>
    <xf numFmtId="0" fontId="2" fillId="0" borderId="0" xfId="0" applyFont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7"/>
  <sheetViews>
    <sheetView zoomScale="60" zoomScaleNormal="60" workbookViewId="0">
      <selection activeCell="N3" sqref="N3"/>
    </sheetView>
  </sheetViews>
  <sheetFormatPr defaultRowHeight="31.5" x14ac:dyDescent="0.65"/>
  <cols>
    <col min="1" max="1" width="60.375" style="22" customWidth="1"/>
    <col min="2" max="4" width="9" style="22"/>
    <col min="5" max="5" width="11.875" style="22" customWidth="1"/>
    <col min="6" max="6" width="17.875" style="22" customWidth="1"/>
    <col min="7" max="7" width="14.875" style="22" customWidth="1"/>
    <col min="8" max="8" width="13.25" style="22" customWidth="1"/>
    <col min="9" max="9" width="63.125" style="22" customWidth="1"/>
    <col min="10" max="16384" width="9" style="22"/>
  </cols>
  <sheetData>
    <row r="1" spans="1:13" s="13" customFormat="1" x14ac:dyDescent="0.65">
      <c r="A1" s="13" t="s">
        <v>110</v>
      </c>
    </row>
    <row r="2" spans="1:13" s="13" customFormat="1" x14ac:dyDescent="0.65">
      <c r="A2" s="13" t="s">
        <v>109</v>
      </c>
    </row>
    <row r="3" spans="1:13" s="13" customFormat="1" x14ac:dyDescent="0.65">
      <c r="A3" s="13" t="s">
        <v>113</v>
      </c>
    </row>
    <row r="4" spans="1:13" s="13" customFormat="1" ht="17.25" customHeight="1" x14ac:dyDescent="0.6"/>
    <row r="5" spans="1:13" s="13" customFormat="1" x14ac:dyDescent="0.65">
      <c r="A5" s="13" t="s">
        <v>112</v>
      </c>
    </row>
    <row r="7" spans="1:13" x14ac:dyDescent="0.65">
      <c r="A7" s="14" t="s">
        <v>48</v>
      </c>
      <c r="B7" s="15" t="s">
        <v>37</v>
      </c>
      <c r="C7" s="16" t="s">
        <v>47</v>
      </c>
      <c r="D7" s="16"/>
      <c r="E7" s="15" t="s">
        <v>40</v>
      </c>
      <c r="F7" s="15" t="s">
        <v>42</v>
      </c>
      <c r="G7" s="17" t="s">
        <v>46</v>
      </c>
      <c r="H7" s="18"/>
      <c r="I7" s="17" t="s">
        <v>58</v>
      </c>
      <c r="J7" s="15" t="s">
        <v>37</v>
      </c>
      <c r="K7" s="19" t="s">
        <v>50</v>
      </c>
      <c r="L7" s="20"/>
      <c r="M7" s="21"/>
    </row>
    <row r="8" spans="1:13" x14ac:dyDescent="0.65">
      <c r="A8" s="23"/>
      <c r="B8" s="24" t="s">
        <v>38</v>
      </c>
      <c r="C8" s="25" t="s">
        <v>38</v>
      </c>
      <c r="D8" s="25" t="s">
        <v>39</v>
      </c>
      <c r="E8" s="24" t="s">
        <v>41</v>
      </c>
      <c r="F8" s="24" t="s">
        <v>41</v>
      </c>
      <c r="G8" s="26"/>
      <c r="H8" s="27"/>
      <c r="I8" s="26"/>
      <c r="J8" s="24" t="s">
        <v>56</v>
      </c>
      <c r="K8" s="25" t="s">
        <v>43</v>
      </c>
      <c r="L8" s="25" t="s">
        <v>39</v>
      </c>
      <c r="M8" s="25" t="s">
        <v>44</v>
      </c>
    </row>
    <row r="9" spans="1:13" x14ac:dyDescent="0.65">
      <c r="A9" s="28" t="s">
        <v>0</v>
      </c>
      <c r="B9" s="28">
        <f t="shared" ref="B9:G9" si="0">SUM(B10:B28)</f>
        <v>1</v>
      </c>
      <c r="C9" s="28">
        <f t="shared" si="0"/>
        <v>1</v>
      </c>
      <c r="D9" s="28">
        <f t="shared" si="0"/>
        <v>1</v>
      </c>
      <c r="E9" s="28">
        <f t="shared" si="0"/>
        <v>0</v>
      </c>
      <c r="F9" s="28">
        <f t="shared" si="0"/>
        <v>0</v>
      </c>
      <c r="G9" s="29">
        <f t="shared" si="0"/>
        <v>0</v>
      </c>
      <c r="H9" s="30"/>
      <c r="I9" s="28" t="s">
        <v>51</v>
      </c>
      <c r="J9" s="28" cm="1">
        <f t="array" ref="J9">SUM(J10:J12+E33)</f>
        <v>0</v>
      </c>
      <c r="K9" s="28" cm="1">
        <f t="array" ref="K9">SUM(K10:K12+F33)</f>
        <v>0</v>
      </c>
      <c r="L9" s="28" cm="1">
        <f t="array" ref="L9">SUM(L10:L12+G33)</f>
        <v>0</v>
      </c>
      <c r="M9" s="28" cm="1">
        <f t="array" ref="M9">SUM(M10:M12+H33)</f>
        <v>0</v>
      </c>
    </row>
    <row r="10" spans="1:13" x14ac:dyDescent="0.65">
      <c r="A10" s="31" t="s">
        <v>1</v>
      </c>
      <c r="B10" s="31"/>
      <c r="C10" s="31"/>
      <c r="D10" s="31"/>
      <c r="E10" s="31"/>
      <c r="F10" s="31"/>
      <c r="G10" s="32"/>
      <c r="H10" s="33"/>
      <c r="I10" s="31" t="s">
        <v>52</v>
      </c>
      <c r="J10" s="31"/>
      <c r="K10" s="31"/>
      <c r="L10" s="31"/>
      <c r="M10" s="31"/>
    </row>
    <row r="11" spans="1:13" x14ac:dyDescent="0.65">
      <c r="A11" s="31" t="s">
        <v>2</v>
      </c>
      <c r="B11" s="31"/>
      <c r="C11" s="31"/>
      <c r="D11" s="31"/>
      <c r="E11" s="31"/>
      <c r="F11" s="31"/>
      <c r="G11" s="32"/>
      <c r="H11" s="33"/>
      <c r="I11" s="31" t="s">
        <v>53</v>
      </c>
      <c r="J11" s="31"/>
      <c r="K11" s="31"/>
      <c r="L11" s="31"/>
      <c r="M11" s="31"/>
    </row>
    <row r="12" spans="1:13" x14ac:dyDescent="0.65">
      <c r="A12" s="31" t="s">
        <v>3</v>
      </c>
      <c r="B12" s="31"/>
      <c r="C12" s="31"/>
      <c r="D12" s="31"/>
      <c r="E12" s="31"/>
      <c r="F12" s="31"/>
      <c r="G12" s="32"/>
      <c r="H12" s="33"/>
      <c r="I12" s="31" t="s">
        <v>54</v>
      </c>
      <c r="J12" s="31"/>
      <c r="K12" s="31"/>
      <c r="L12" s="31"/>
      <c r="M12" s="31"/>
    </row>
    <row r="13" spans="1:13" x14ac:dyDescent="0.65">
      <c r="A13" s="31" t="s">
        <v>4</v>
      </c>
      <c r="B13" s="31"/>
      <c r="C13" s="31"/>
      <c r="D13" s="31"/>
      <c r="E13" s="31"/>
      <c r="F13" s="31"/>
      <c r="G13" s="32"/>
      <c r="H13" s="33"/>
      <c r="I13" s="34" t="s">
        <v>55</v>
      </c>
      <c r="J13" s="34"/>
      <c r="K13" s="34"/>
      <c r="L13" s="34"/>
      <c r="M13" s="34"/>
    </row>
    <row r="14" spans="1:13" x14ac:dyDescent="0.65">
      <c r="A14" s="31" t="s">
        <v>5</v>
      </c>
      <c r="B14" s="31">
        <v>1</v>
      </c>
      <c r="C14" s="31">
        <v>1</v>
      </c>
      <c r="D14" s="31">
        <v>1</v>
      </c>
      <c r="E14" s="31"/>
      <c r="F14" s="31"/>
      <c r="G14" s="32"/>
      <c r="H14" s="33"/>
      <c r="I14" s="17" t="s">
        <v>48</v>
      </c>
      <c r="J14" s="35"/>
      <c r="K14" s="36"/>
      <c r="L14" s="19" t="s">
        <v>57</v>
      </c>
      <c r="M14" s="21"/>
    </row>
    <row r="15" spans="1:13" x14ac:dyDescent="0.65">
      <c r="A15" s="31" t="s">
        <v>6</v>
      </c>
      <c r="B15" s="31"/>
      <c r="C15" s="31"/>
      <c r="D15" s="31"/>
      <c r="E15" s="31"/>
      <c r="F15" s="31"/>
      <c r="G15" s="32"/>
      <c r="H15" s="33"/>
      <c r="I15" s="26"/>
      <c r="J15" s="37"/>
      <c r="K15" s="38"/>
      <c r="L15" s="25" t="s">
        <v>38</v>
      </c>
      <c r="M15" s="25" t="s">
        <v>39</v>
      </c>
    </row>
    <row r="16" spans="1:13" x14ac:dyDescent="0.65">
      <c r="A16" s="31" t="s">
        <v>7</v>
      </c>
      <c r="B16" s="31"/>
      <c r="C16" s="31"/>
      <c r="D16" s="31"/>
      <c r="E16" s="31"/>
      <c r="F16" s="31"/>
      <c r="G16" s="32"/>
      <c r="H16" s="33"/>
      <c r="I16" s="29" t="s">
        <v>59</v>
      </c>
      <c r="J16" s="39"/>
      <c r="K16" s="30"/>
      <c r="L16" s="28">
        <v>7</v>
      </c>
      <c r="M16" s="28">
        <v>7</v>
      </c>
    </row>
    <row r="17" spans="1:13" x14ac:dyDescent="0.65">
      <c r="A17" s="31" t="s">
        <v>8</v>
      </c>
      <c r="B17" s="31"/>
      <c r="C17" s="31"/>
      <c r="D17" s="31"/>
      <c r="E17" s="31"/>
      <c r="F17" s="31"/>
      <c r="G17" s="32"/>
      <c r="H17" s="33"/>
      <c r="I17" s="32" t="s">
        <v>60</v>
      </c>
      <c r="J17" s="40"/>
      <c r="K17" s="33"/>
      <c r="L17" s="31"/>
      <c r="M17" s="31"/>
    </row>
    <row r="18" spans="1:13" x14ac:dyDescent="0.65">
      <c r="A18" s="31" t="s">
        <v>9</v>
      </c>
      <c r="B18" s="31"/>
      <c r="C18" s="31"/>
      <c r="D18" s="31"/>
      <c r="E18" s="31"/>
      <c r="F18" s="31"/>
      <c r="G18" s="32"/>
      <c r="H18" s="33"/>
      <c r="I18" s="32" t="s">
        <v>61</v>
      </c>
      <c r="J18" s="40"/>
      <c r="K18" s="33"/>
      <c r="L18" s="31"/>
      <c r="M18" s="31"/>
    </row>
    <row r="19" spans="1:13" x14ac:dyDescent="0.65">
      <c r="A19" s="31" t="s">
        <v>10</v>
      </c>
      <c r="B19" s="31"/>
      <c r="C19" s="31"/>
      <c r="D19" s="31"/>
      <c r="E19" s="31"/>
      <c r="F19" s="31"/>
      <c r="G19" s="32"/>
      <c r="H19" s="33"/>
      <c r="I19" s="32" t="s">
        <v>62</v>
      </c>
      <c r="J19" s="40"/>
      <c r="K19" s="33"/>
      <c r="L19" s="31"/>
      <c r="M19" s="31"/>
    </row>
    <row r="20" spans="1:13" x14ac:dyDescent="0.65">
      <c r="A20" s="31" t="s">
        <v>11</v>
      </c>
      <c r="B20" s="31"/>
      <c r="C20" s="31"/>
      <c r="D20" s="31"/>
      <c r="E20" s="31"/>
      <c r="F20" s="31"/>
      <c r="G20" s="32"/>
      <c r="H20" s="33"/>
      <c r="I20" s="32" t="s">
        <v>63</v>
      </c>
      <c r="J20" s="40"/>
      <c r="K20" s="33"/>
      <c r="L20" s="31"/>
      <c r="M20" s="31"/>
    </row>
    <row r="21" spans="1:13" x14ac:dyDescent="0.65">
      <c r="A21" s="31" t="s">
        <v>12</v>
      </c>
      <c r="B21" s="31"/>
      <c r="C21" s="31"/>
      <c r="D21" s="31"/>
      <c r="E21" s="31"/>
      <c r="F21" s="31"/>
      <c r="G21" s="32"/>
      <c r="H21" s="33"/>
      <c r="I21" s="32" t="s">
        <v>64</v>
      </c>
      <c r="J21" s="40"/>
      <c r="K21" s="33"/>
      <c r="L21" s="31">
        <v>1</v>
      </c>
      <c r="M21" s="31">
        <v>1</v>
      </c>
    </row>
    <row r="22" spans="1:13" x14ac:dyDescent="0.65">
      <c r="A22" s="31" t="s">
        <v>13</v>
      </c>
      <c r="B22" s="31"/>
      <c r="C22" s="31"/>
      <c r="D22" s="31"/>
      <c r="E22" s="31"/>
      <c r="F22" s="31"/>
      <c r="G22" s="32"/>
      <c r="H22" s="33"/>
      <c r="I22" s="32" t="s">
        <v>65</v>
      </c>
      <c r="J22" s="40"/>
      <c r="K22" s="33"/>
      <c r="L22" s="31"/>
      <c r="M22" s="31"/>
    </row>
    <row r="23" spans="1:13" x14ac:dyDescent="0.65">
      <c r="A23" s="31" t="s">
        <v>14</v>
      </c>
      <c r="B23" s="31"/>
      <c r="C23" s="31"/>
      <c r="D23" s="31"/>
      <c r="E23" s="31"/>
      <c r="F23" s="31"/>
      <c r="G23" s="32"/>
      <c r="H23" s="33"/>
      <c r="I23" s="32" t="s">
        <v>66</v>
      </c>
      <c r="J23" s="40"/>
      <c r="K23" s="33"/>
      <c r="L23" s="31">
        <v>1</v>
      </c>
      <c r="M23" s="31">
        <v>1</v>
      </c>
    </row>
    <row r="24" spans="1:13" x14ac:dyDescent="0.65">
      <c r="A24" s="31" t="s">
        <v>15</v>
      </c>
      <c r="B24" s="31"/>
      <c r="C24" s="31"/>
      <c r="D24" s="31"/>
      <c r="E24" s="31"/>
      <c r="F24" s="31"/>
      <c r="G24" s="32"/>
      <c r="H24" s="33"/>
      <c r="I24" s="32" t="s">
        <v>67</v>
      </c>
      <c r="J24" s="40"/>
      <c r="K24" s="33"/>
      <c r="L24" s="31"/>
      <c r="M24" s="31"/>
    </row>
    <row r="25" spans="1:13" x14ac:dyDescent="0.65">
      <c r="A25" s="31" t="s">
        <v>16</v>
      </c>
      <c r="B25" s="31"/>
      <c r="C25" s="31"/>
      <c r="D25" s="31"/>
      <c r="E25" s="31"/>
      <c r="F25" s="31"/>
      <c r="G25" s="32"/>
      <c r="H25" s="33"/>
      <c r="I25" s="32" t="s">
        <v>68</v>
      </c>
      <c r="J25" s="40"/>
      <c r="K25" s="33"/>
      <c r="L25" s="31">
        <v>5</v>
      </c>
      <c r="M25" s="31">
        <v>5</v>
      </c>
    </row>
    <row r="26" spans="1:13" x14ac:dyDescent="0.65">
      <c r="A26" s="31" t="s">
        <v>17</v>
      </c>
      <c r="B26" s="31"/>
      <c r="C26" s="31"/>
      <c r="D26" s="31"/>
      <c r="E26" s="31"/>
      <c r="F26" s="31"/>
      <c r="G26" s="32"/>
      <c r="H26" s="33"/>
      <c r="I26" s="32" t="s">
        <v>69</v>
      </c>
      <c r="J26" s="40"/>
      <c r="K26" s="33"/>
      <c r="L26" s="31"/>
      <c r="M26" s="31"/>
    </row>
    <row r="27" spans="1:13" x14ac:dyDescent="0.65">
      <c r="A27" s="31" t="s">
        <v>18</v>
      </c>
      <c r="B27" s="31"/>
      <c r="C27" s="31"/>
      <c r="D27" s="31"/>
      <c r="E27" s="31"/>
      <c r="F27" s="31"/>
      <c r="G27" s="32"/>
      <c r="H27" s="33"/>
      <c r="I27" s="29" t="s">
        <v>89</v>
      </c>
      <c r="J27" s="39"/>
      <c r="K27" s="30"/>
      <c r="L27" s="28">
        <f>SUM(L28:L32)</f>
        <v>1</v>
      </c>
      <c r="M27" s="28">
        <f>SUM(M28:M32)</f>
        <v>1</v>
      </c>
    </row>
    <row r="28" spans="1:13" x14ac:dyDescent="0.65">
      <c r="A28" s="31" t="s">
        <v>19</v>
      </c>
      <c r="B28" s="31"/>
      <c r="C28" s="31"/>
      <c r="D28" s="31"/>
      <c r="E28" s="31"/>
      <c r="F28" s="31"/>
      <c r="G28" s="32"/>
      <c r="H28" s="33"/>
      <c r="I28" s="32" t="s">
        <v>70</v>
      </c>
      <c r="J28" s="40"/>
      <c r="K28" s="33"/>
      <c r="L28" s="31"/>
      <c r="M28" s="31"/>
    </row>
    <row r="29" spans="1:13" x14ac:dyDescent="0.65">
      <c r="A29" s="41" t="s">
        <v>20</v>
      </c>
      <c r="B29" s="34"/>
      <c r="C29" s="34"/>
      <c r="D29" s="34"/>
      <c r="E29" s="34"/>
      <c r="F29" s="34"/>
      <c r="G29" s="42"/>
      <c r="H29" s="43"/>
      <c r="I29" s="32" t="s">
        <v>71</v>
      </c>
      <c r="J29" s="40"/>
      <c r="K29" s="33"/>
      <c r="L29" s="31">
        <v>1</v>
      </c>
      <c r="M29" s="31">
        <v>1</v>
      </c>
    </row>
    <row r="30" spans="1:13" x14ac:dyDescent="0.65">
      <c r="A30" s="44" t="s">
        <v>21</v>
      </c>
      <c r="B30" s="45"/>
      <c r="C30" s="45"/>
      <c r="D30" s="45"/>
      <c r="E30" s="45"/>
      <c r="F30" s="45"/>
      <c r="G30" s="46"/>
      <c r="H30" s="47"/>
      <c r="I30" s="32" t="s">
        <v>72</v>
      </c>
      <c r="J30" s="40"/>
      <c r="K30" s="33"/>
      <c r="L30" s="31"/>
      <c r="M30" s="31"/>
    </row>
    <row r="31" spans="1:13" x14ac:dyDescent="0.65">
      <c r="A31" s="17" t="s">
        <v>49</v>
      </c>
      <c r="B31" s="35"/>
      <c r="C31" s="35"/>
      <c r="D31" s="36"/>
      <c r="E31" s="15" t="s">
        <v>37</v>
      </c>
      <c r="F31" s="19" t="s">
        <v>45</v>
      </c>
      <c r="G31" s="20"/>
      <c r="H31" s="21"/>
      <c r="I31" s="32" t="s">
        <v>73</v>
      </c>
      <c r="J31" s="40"/>
      <c r="K31" s="33"/>
      <c r="L31" s="31"/>
      <c r="M31" s="31"/>
    </row>
    <row r="32" spans="1:13" x14ac:dyDescent="0.65">
      <c r="A32" s="26"/>
      <c r="B32" s="37"/>
      <c r="C32" s="37"/>
      <c r="D32" s="38"/>
      <c r="E32" s="24" t="s">
        <v>43</v>
      </c>
      <c r="F32" s="25" t="s">
        <v>43</v>
      </c>
      <c r="G32" s="25" t="s">
        <v>39</v>
      </c>
      <c r="H32" s="25" t="s">
        <v>44</v>
      </c>
      <c r="I32" s="32" t="s">
        <v>74</v>
      </c>
      <c r="J32" s="40"/>
      <c r="K32" s="33"/>
      <c r="L32" s="31"/>
      <c r="M32" s="31"/>
    </row>
    <row r="33" spans="1:13" x14ac:dyDescent="0.65">
      <c r="A33" s="29" t="s">
        <v>22</v>
      </c>
      <c r="B33" s="48"/>
      <c r="C33" s="48"/>
      <c r="D33" s="49"/>
      <c r="E33" s="28">
        <f>SUM(E34:E47)</f>
        <v>0</v>
      </c>
      <c r="F33" s="28">
        <f>SUM(F34:F47)</f>
        <v>0</v>
      </c>
      <c r="G33" s="28">
        <f>SUM(G34:G47)</f>
        <v>0</v>
      </c>
      <c r="H33" s="28">
        <f>SUM(H34:H47)</f>
        <v>0</v>
      </c>
      <c r="I33" s="29" t="s">
        <v>75</v>
      </c>
      <c r="J33" s="39"/>
      <c r="K33" s="30"/>
      <c r="L33" s="28">
        <f>SUM(L34:L37)</f>
        <v>0</v>
      </c>
      <c r="M33" s="28">
        <f>SUM(M34:M37)</f>
        <v>0</v>
      </c>
    </row>
    <row r="34" spans="1:13" x14ac:dyDescent="0.65">
      <c r="A34" s="32" t="s">
        <v>23</v>
      </c>
      <c r="B34" s="40"/>
      <c r="C34" s="40"/>
      <c r="D34" s="33"/>
      <c r="E34" s="31"/>
      <c r="F34" s="31"/>
      <c r="G34" s="31"/>
      <c r="H34" s="31"/>
      <c r="I34" s="32" t="s">
        <v>76</v>
      </c>
      <c r="J34" s="40"/>
      <c r="K34" s="33"/>
      <c r="L34" s="31"/>
      <c r="M34" s="31"/>
    </row>
    <row r="35" spans="1:13" x14ac:dyDescent="0.65">
      <c r="A35" s="32" t="s">
        <v>24</v>
      </c>
      <c r="B35" s="40"/>
      <c r="C35" s="40"/>
      <c r="D35" s="33"/>
      <c r="E35" s="31"/>
      <c r="F35" s="31"/>
      <c r="G35" s="31"/>
      <c r="H35" s="31"/>
      <c r="I35" s="32" t="s">
        <v>77</v>
      </c>
      <c r="J35" s="40"/>
      <c r="K35" s="33"/>
      <c r="L35" s="31"/>
      <c r="M35" s="31"/>
    </row>
    <row r="36" spans="1:13" x14ac:dyDescent="0.65">
      <c r="A36" s="32" t="s">
        <v>25</v>
      </c>
      <c r="B36" s="40"/>
      <c r="C36" s="40"/>
      <c r="D36" s="33"/>
      <c r="E36" s="31"/>
      <c r="F36" s="31"/>
      <c r="G36" s="31"/>
      <c r="H36" s="31"/>
      <c r="I36" s="32" t="s">
        <v>78</v>
      </c>
      <c r="J36" s="40"/>
      <c r="K36" s="33"/>
      <c r="L36" s="31"/>
      <c r="M36" s="31"/>
    </row>
    <row r="37" spans="1:13" x14ac:dyDescent="0.65">
      <c r="A37" s="32" t="s">
        <v>26</v>
      </c>
      <c r="B37" s="40"/>
      <c r="C37" s="40"/>
      <c r="D37" s="33"/>
      <c r="E37" s="31"/>
      <c r="F37" s="31"/>
      <c r="G37" s="31"/>
      <c r="H37" s="31"/>
      <c r="I37" s="32" t="s">
        <v>79</v>
      </c>
      <c r="J37" s="40"/>
      <c r="K37" s="33"/>
      <c r="L37" s="31"/>
      <c r="M37" s="31"/>
    </row>
    <row r="38" spans="1:13" x14ac:dyDescent="0.65">
      <c r="A38" s="32" t="s">
        <v>27</v>
      </c>
      <c r="B38" s="40"/>
      <c r="C38" s="40"/>
      <c r="D38" s="33"/>
      <c r="E38" s="31"/>
      <c r="F38" s="31"/>
      <c r="G38" s="31"/>
      <c r="H38" s="31"/>
      <c r="I38" s="32" t="s">
        <v>80</v>
      </c>
      <c r="J38" s="40"/>
      <c r="K38" s="33"/>
      <c r="L38" s="31"/>
      <c r="M38" s="31"/>
    </row>
    <row r="39" spans="1:13" x14ac:dyDescent="0.65">
      <c r="A39" s="32" t="s">
        <v>28</v>
      </c>
      <c r="B39" s="40"/>
      <c r="C39" s="40"/>
      <c r="D39" s="33"/>
      <c r="E39" s="31"/>
      <c r="F39" s="31"/>
      <c r="G39" s="31"/>
      <c r="H39" s="31"/>
      <c r="I39" s="32" t="s">
        <v>81</v>
      </c>
      <c r="J39" s="40"/>
      <c r="K39" s="33"/>
      <c r="L39" s="31"/>
      <c r="M39" s="31"/>
    </row>
    <row r="40" spans="1:13" x14ac:dyDescent="0.65">
      <c r="A40" s="32" t="s">
        <v>29</v>
      </c>
      <c r="B40" s="40"/>
      <c r="C40" s="40"/>
      <c r="D40" s="33"/>
      <c r="E40" s="31"/>
      <c r="F40" s="31"/>
      <c r="G40" s="31"/>
      <c r="H40" s="31"/>
      <c r="I40" s="32" t="s">
        <v>82</v>
      </c>
      <c r="J40" s="40"/>
      <c r="K40" s="33"/>
      <c r="L40" s="31"/>
      <c r="M40" s="31"/>
    </row>
    <row r="41" spans="1:13" x14ac:dyDescent="0.65">
      <c r="A41" s="32" t="s">
        <v>30</v>
      </c>
      <c r="B41" s="40"/>
      <c r="C41" s="40"/>
      <c r="D41" s="33"/>
      <c r="E41" s="31"/>
      <c r="F41" s="31"/>
      <c r="G41" s="31"/>
      <c r="H41" s="31"/>
      <c r="I41" s="32" t="s">
        <v>83</v>
      </c>
      <c r="J41" s="40"/>
      <c r="K41" s="33"/>
      <c r="L41" s="31"/>
      <c r="M41" s="31"/>
    </row>
    <row r="42" spans="1:13" x14ac:dyDescent="0.65">
      <c r="A42" s="32" t="s">
        <v>31</v>
      </c>
      <c r="B42" s="40"/>
      <c r="C42" s="40"/>
      <c r="D42" s="33"/>
      <c r="E42" s="31"/>
      <c r="F42" s="31"/>
      <c r="G42" s="31"/>
      <c r="H42" s="31"/>
      <c r="I42" s="50" t="s">
        <v>84</v>
      </c>
      <c r="J42" s="51"/>
      <c r="K42" s="52"/>
      <c r="L42" s="53">
        <f>SUM(L43:L44)</f>
        <v>0</v>
      </c>
      <c r="M42" s="53">
        <f>SUM(M43:M44)</f>
        <v>0</v>
      </c>
    </row>
    <row r="43" spans="1:13" x14ac:dyDescent="0.65">
      <c r="A43" s="32" t="s">
        <v>32</v>
      </c>
      <c r="B43" s="40"/>
      <c r="C43" s="40"/>
      <c r="D43" s="33"/>
      <c r="E43" s="31"/>
      <c r="F43" s="31"/>
      <c r="G43" s="31"/>
      <c r="H43" s="31"/>
      <c r="I43" s="32" t="s">
        <v>85</v>
      </c>
      <c r="J43" s="40"/>
      <c r="K43" s="33"/>
      <c r="L43" s="31"/>
      <c r="M43" s="31"/>
    </row>
    <row r="44" spans="1:13" x14ac:dyDescent="0.65">
      <c r="A44" s="32" t="s">
        <v>33</v>
      </c>
      <c r="B44" s="40"/>
      <c r="C44" s="40"/>
      <c r="D44" s="33"/>
      <c r="E44" s="31"/>
      <c r="F44" s="31"/>
      <c r="G44" s="31"/>
      <c r="H44" s="31"/>
      <c r="I44" s="32" t="s">
        <v>86</v>
      </c>
      <c r="J44" s="40"/>
      <c r="K44" s="33"/>
      <c r="L44" s="31"/>
      <c r="M44" s="31"/>
    </row>
    <row r="45" spans="1:13" x14ac:dyDescent="0.65">
      <c r="A45" s="32" t="s">
        <v>34</v>
      </c>
      <c r="B45" s="40"/>
      <c r="C45" s="40"/>
      <c r="D45" s="33"/>
      <c r="E45" s="31"/>
      <c r="F45" s="31"/>
      <c r="G45" s="31"/>
      <c r="H45" s="31"/>
      <c r="I45" s="54" t="s">
        <v>87</v>
      </c>
      <c r="J45" s="55"/>
      <c r="K45" s="56"/>
      <c r="L45" s="31"/>
      <c r="M45" s="31"/>
    </row>
    <row r="46" spans="1:13" x14ac:dyDescent="0.65">
      <c r="A46" s="32" t="s">
        <v>35</v>
      </c>
      <c r="B46" s="40"/>
      <c r="C46" s="40"/>
      <c r="D46" s="33"/>
      <c r="E46" s="31"/>
      <c r="F46" s="31"/>
      <c r="G46" s="31"/>
      <c r="H46" s="31"/>
      <c r="I46" s="42" t="s">
        <v>88</v>
      </c>
      <c r="J46" s="57"/>
      <c r="K46" s="43"/>
      <c r="L46" s="34"/>
      <c r="M46" s="34"/>
    </row>
    <row r="47" spans="1:13" x14ac:dyDescent="0.65">
      <c r="A47" s="54" t="s">
        <v>36</v>
      </c>
      <c r="B47" s="55"/>
      <c r="C47" s="55"/>
      <c r="D47" s="56"/>
      <c r="E47" s="58"/>
      <c r="F47" s="58"/>
      <c r="G47" s="58"/>
      <c r="H47" s="58"/>
      <c r="I47" s="42"/>
      <c r="J47" s="57"/>
      <c r="K47" s="43"/>
      <c r="L47" s="45"/>
      <c r="M47" s="4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19"/>
  <sheetViews>
    <sheetView tabSelected="1" workbookViewId="0">
      <selection activeCell="I16" sqref="I16"/>
    </sheetView>
  </sheetViews>
  <sheetFormatPr defaultColWidth="9" defaultRowHeight="16.5" x14ac:dyDescent="0.35"/>
  <cols>
    <col min="1" max="1" width="5.75" style="1" customWidth="1"/>
    <col min="2" max="2" width="10.75" style="1" customWidth="1"/>
    <col min="3" max="3" width="19.5" style="1" customWidth="1"/>
    <col min="4" max="4" width="17" style="1" customWidth="1"/>
    <col min="5" max="5" width="15.125" style="1" customWidth="1"/>
    <col min="6" max="6" width="16.875" style="1" customWidth="1"/>
    <col min="7" max="7" width="14.75" style="1" customWidth="1"/>
    <col min="8" max="8" width="13.625" style="1" customWidth="1"/>
    <col min="9" max="16384" width="9" style="1"/>
  </cols>
  <sheetData>
    <row r="3" spans="1:8" ht="45.75" customHeight="1" x14ac:dyDescent="0.35">
      <c r="B3" s="62" t="s">
        <v>90</v>
      </c>
      <c r="C3" s="62"/>
      <c r="D3" s="62"/>
      <c r="E3" s="62"/>
      <c r="F3" s="62"/>
      <c r="G3" s="62"/>
      <c r="H3" s="62"/>
    </row>
    <row r="4" spans="1:8" x14ac:dyDescent="0.35">
      <c r="B4" s="62"/>
      <c r="C4" s="62"/>
      <c r="D4" s="62"/>
      <c r="E4" s="62"/>
      <c r="F4" s="62"/>
      <c r="G4" s="62"/>
      <c r="H4" s="62"/>
    </row>
    <row r="5" spans="1:8" x14ac:dyDescent="0.35">
      <c r="B5" s="62"/>
      <c r="C5" s="62"/>
      <c r="D5" s="62"/>
      <c r="E5" s="62"/>
      <c r="F5" s="62"/>
      <c r="G5" s="62"/>
      <c r="H5" s="62"/>
    </row>
    <row r="6" spans="1:8" x14ac:dyDescent="0.35">
      <c r="B6" s="62"/>
      <c r="C6" s="62"/>
      <c r="D6" s="62"/>
      <c r="E6" s="62"/>
      <c r="F6" s="62"/>
      <c r="G6" s="62"/>
      <c r="H6" s="62"/>
    </row>
    <row r="7" spans="1:8" ht="18" customHeight="1" x14ac:dyDescent="0.35">
      <c r="B7" s="63"/>
      <c r="C7" s="63"/>
      <c r="D7" s="63"/>
      <c r="E7" s="63"/>
      <c r="F7" s="63"/>
      <c r="G7" s="63"/>
      <c r="H7" s="63"/>
    </row>
    <row r="8" spans="1:8" ht="72" customHeight="1" x14ac:dyDescent="0.35">
      <c r="B8" s="64" t="s">
        <v>114</v>
      </c>
      <c r="C8" s="65"/>
      <c r="D8" s="65"/>
      <c r="E8" s="65"/>
      <c r="F8" s="65"/>
      <c r="G8" s="65"/>
      <c r="H8" s="65"/>
    </row>
    <row r="9" spans="1:8" ht="23.25" x14ac:dyDescent="0.35">
      <c r="A9" s="2"/>
      <c r="B9" s="66" t="s">
        <v>91</v>
      </c>
      <c r="C9" s="66" t="s">
        <v>92</v>
      </c>
      <c r="D9" s="3" t="s">
        <v>93</v>
      </c>
      <c r="E9" s="4" t="s">
        <v>94</v>
      </c>
      <c r="F9" s="4" t="s">
        <v>95</v>
      </c>
      <c r="G9" s="4" t="s">
        <v>96</v>
      </c>
      <c r="H9" s="4" t="s">
        <v>97</v>
      </c>
    </row>
    <row r="10" spans="1:8" ht="23.25" x14ac:dyDescent="0.35">
      <c r="A10" s="2"/>
      <c r="B10" s="66"/>
      <c r="C10" s="66"/>
      <c r="E10" s="5"/>
      <c r="F10" s="6" t="s">
        <v>98</v>
      </c>
      <c r="G10" s="6"/>
      <c r="H10" s="6"/>
    </row>
    <row r="11" spans="1:8" ht="23.25" x14ac:dyDescent="0.5">
      <c r="B11" s="66"/>
      <c r="C11" s="66"/>
      <c r="D11" s="7" t="s">
        <v>99</v>
      </c>
      <c r="E11" s="8" t="s">
        <v>100</v>
      </c>
      <c r="F11" s="9" t="s">
        <v>43</v>
      </c>
      <c r="G11" s="9" t="s">
        <v>43</v>
      </c>
      <c r="H11" s="9" t="s">
        <v>43</v>
      </c>
    </row>
    <row r="12" spans="1:8" x14ac:dyDescent="0.35">
      <c r="B12" s="10" t="s">
        <v>101</v>
      </c>
      <c r="C12" s="11" t="s">
        <v>102</v>
      </c>
      <c r="D12" s="59" t="s">
        <v>111</v>
      </c>
      <c r="E12" s="59" t="s">
        <v>111</v>
      </c>
      <c r="F12" s="59" t="s">
        <v>111</v>
      </c>
      <c r="G12" s="59" t="s">
        <v>111</v>
      </c>
      <c r="H12" s="59" t="s">
        <v>111</v>
      </c>
    </row>
    <row r="13" spans="1:8" x14ac:dyDescent="0.35">
      <c r="B13" s="10" t="s">
        <v>103</v>
      </c>
      <c r="C13" s="11" t="s">
        <v>102</v>
      </c>
      <c r="D13" s="59" t="s">
        <v>111</v>
      </c>
      <c r="E13" s="59" t="s">
        <v>111</v>
      </c>
      <c r="F13" s="59" t="s">
        <v>111</v>
      </c>
      <c r="G13" s="59" t="s">
        <v>111</v>
      </c>
      <c r="H13" s="59" t="s">
        <v>111</v>
      </c>
    </row>
    <row r="14" spans="1:8" x14ac:dyDescent="0.35">
      <c r="B14" s="10" t="s">
        <v>104</v>
      </c>
      <c r="C14" s="11" t="s">
        <v>102</v>
      </c>
      <c r="D14" s="59">
        <f t="shared" ref="D14:E16" si="0">SUM(E14,G14)</f>
        <v>135</v>
      </c>
      <c r="E14" s="59">
        <f t="shared" si="0"/>
        <v>20</v>
      </c>
      <c r="F14" s="59">
        <v>0</v>
      </c>
      <c r="G14" s="59">
        <v>115</v>
      </c>
      <c r="H14" s="59">
        <v>20</v>
      </c>
    </row>
    <row r="15" spans="1:8" x14ac:dyDescent="0.35">
      <c r="B15" s="10" t="s">
        <v>105</v>
      </c>
      <c r="C15" s="11" t="s">
        <v>102</v>
      </c>
      <c r="D15" s="59">
        <f t="shared" si="0"/>
        <v>104</v>
      </c>
      <c r="E15" s="59">
        <f t="shared" si="0"/>
        <v>49</v>
      </c>
      <c r="F15" s="59">
        <v>11</v>
      </c>
      <c r="G15" s="59">
        <v>55</v>
      </c>
      <c r="H15" s="59">
        <v>38</v>
      </c>
    </row>
    <row r="16" spans="1:8" x14ac:dyDescent="0.35">
      <c r="B16" s="60" t="s">
        <v>106</v>
      </c>
      <c r="C16" s="61" t="s">
        <v>102</v>
      </c>
      <c r="D16" s="59">
        <f t="shared" si="0"/>
        <v>136</v>
      </c>
      <c r="E16" s="59">
        <f t="shared" si="0"/>
        <v>116</v>
      </c>
      <c r="F16" s="59">
        <v>17</v>
      </c>
      <c r="G16" s="59">
        <v>20</v>
      </c>
      <c r="H16" s="59">
        <v>99</v>
      </c>
    </row>
    <row r="17" spans="2:8" x14ac:dyDescent="0.35">
      <c r="B17" s="10" t="s">
        <v>107</v>
      </c>
      <c r="C17" s="11" t="s">
        <v>102</v>
      </c>
      <c r="D17" s="69">
        <f>SUM(E17,G17)</f>
        <v>170</v>
      </c>
      <c r="E17" s="69">
        <f>SUM(F17,H17)</f>
        <v>153</v>
      </c>
      <c r="F17" s="69">
        <v>6</v>
      </c>
      <c r="G17" s="69">
        <v>17</v>
      </c>
      <c r="H17" s="69">
        <v>147</v>
      </c>
    </row>
    <row r="18" spans="2:8" ht="23.25" x14ac:dyDescent="0.5">
      <c r="B18" s="12" t="s">
        <v>108</v>
      </c>
      <c r="C18" s="11"/>
      <c r="D18" s="59">
        <f>SUM(D12:D17)</f>
        <v>545</v>
      </c>
      <c r="E18" s="59">
        <f>SUM(E12:E17)</f>
        <v>338</v>
      </c>
      <c r="F18" s="59">
        <f>SUM(F12:F17)</f>
        <v>34</v>
      </c>
      <c r="G18" s="59">
        <f>SUM(G12:G17)</f>
        <v>207</v>
      </c>
      <c r="H18" s="59">
        <f>SUM(H12:H17)</f>
        <v>304</v>
      </c>
    </row>
    <row r="19" spans="2:8" ht="26.25" x14ac:dyDescent="0.35">
      <c r="B19" s="67"/>
      <c r="C19" s="68"/>
      <c r="D19" s="68"/>
      <c r="E19" s="68"/>
      <c r="F19" s="68"/>
    </row>
  </sheetData>
  <mergeCells count="5">
    <mergeCell ref="B3:H7"/>
    <mergeCell ref="B8:H8"/>
    <mergeCell ref="B9:B11"/>
    <mergeCell ref="C9:C11"/>
    <mergeCell ref="B19:F19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สถิติด้านคดี</vt:lpstr>
      <vt:lpstr>การตั้งจุดตรวจ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advice nongkhai</dc:creator>
  <cp:lastModifiedBy>Windows User</cp:lastModifiedBy>
  <dcterms:created xsi:type="dcterms:W3CDTF">2024-01-24T22:50:49Z</dcterms:created>
  <dcterms:modified xsi:type="dcterms:W3CDTF">2024-04-03T02:22:40Z</dcterms:modified>
</cp:coreProperties>
</file>